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2" r:id="rId1"/>
    <sheet name="Example 2" sheetId="7" r:id="rId2"/>
  </sheets>
  <definedNames>
    <definedName name="_xlnm._FilterDatabase" localSheetId="0" hidden="1">'Example 1'!#REF!</definedName>
  </definedNames>
  <calcPr calcId="171027"/>
</workbook>
</file>

<file path=xl/calcChain.xml><?xml version="1.0" encoding="utf-8"?>
<calcChain xmlns="http://schemas.openxmlformats.org/spreadsheetml/2006/main">
  <c r="C15" i="2" l="1"/>
  <c r="D12" i="2"/>
  <c r="D11" i="2"/>
  <c r="C15" i="7"/>
  <c r="D12" i="7"/>
  <c r="D11" i="7"/>
  <c r="E11" i="7" l="1"/>
  <c r="E12" i="7" s="1"/>
  <c r="F11" i="7" s="1"/>
  <c r="F12" i="7" s="1"/>
  <c r="G11" i="7" s="1"/>
  <c r="G12" i="7" s="1"/>
  <c r="G10" i="7"/>
  <c r="F10" i="7"/>
  <c r="E10" i="7"/>
  <c r="D10" i="7"/>
  <c r="C10" i="7"/>
  <c r="G8" i="7"/>
  <c r="F8" i="7"/>
  <c r="E8" i="7"/>
  <c r="D8" i="7"/>
  <c r="C8" i="7"/>
  <c r="D5" i="7"/>
  <c r="E5" i="7" s="1"/>
  <c r="F5" i="7" s="1"/>
  <c r="G5" i="7" s="1"/>
  <c r="E5" i="2"/>
  <c r="F5" i="2" s="1"/>
  <c r="G5" i="2" s="1"/>
  <c r="D5" i="2"/>
  <c r="E11" i="2" l="1"/>
  <c r="E12" i="2" s="1"/>
  <c r="F11" i="2" s="1"/>
  <c r="F12" i="2" s="1"/>
  <c r="G11" i="2" s="1"/>
  <c r="G12" i="2" s="1"/>
  <c r="G10" i="2"/>
  <c r="G8" i="2"/>
  <c r="G15" i="2" s="1"/>
  <c r="F10" i="2"/>
  <c r="F8" i="2"/>
  <c r="F15" i="2" s="1"/>
  <c r="E10" i="2"/>
  <c r="E8" i="2"/>
  <c r="D10" i="2"/>
  <c r="D8" i="2"/>
  <c r="D15" i="2" s="1"/>
  <c r="C10" i="2"/>
  <c r="C8" i="2"/>
  <c r="E15" i="2" l="1"/>
  <c r="D15" i="7"/>
  <c r="E15" i="7" l="1"/>
  <c r="G15" i="7"/>
  <c r="F15" i="7"/>
</calcChain>
</file>

<file path=xl/sharedStrings.xml><?xml version="1.0" encoding="utf-8"?>
<sst xmlns="http://schemas.openxmlformats.org/spreadsheetml/2006/main" count="38" uniqueCount="19">
  <si>
    <t>Loan Amount</t>
  </si>
  <si>
    <t>Formula used</t>
  </si>
  <si>
    <t>Year 1</t>
  </si>
  <si>
    <t>Annual rate</t>
  </si>
  <si>
    <t>Periods per year</t>
  </si>
  <si>
    <t>Period per rate</t>
  </si>
  <si>
    <t>Years</t>
  </si>
  <si>
    <t>Total Periods</t>
  </si>
  <si>
    <t>Year I</t>
  </si>
  <si>
    <t>Start_period</t>
  </si>
  <si>
    <t>End_Period</t>
  </si>
  <si>
    <t>Year II</t>
  </si>
  <si>
    <t>Year III</t>
  </si>
  <si>
    <t>Year IV</t>
  </si>
  <si>
    <t>Year V</t>
  </si>
  <si>
    <t>This file is for educational purposes only. E&amp;OE</t>
  </si>
  <si>
    <t xml:space="preserve">Corporate Finance Institute® </t>
  </si>
  <si>
    <t>https://corporatefinanceinstitute.com/</t>
  </si>
  <si>
    <t>CUMPRINC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</si>
</sst>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#,##0_ ;[Red]\-#,##0\ "/>
    <numFmt numFmtId="167" formatCode="_ * #,##0.000_ ;_ * \-#,##0.0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9" fontId="2" fillId="0" borderId="0" xfId="2" applyFont="1"/>
    <xf numFmtId="167" fontId="2" fillId="0" borderId="0" xfId="1" applyNumberFormat="1" applyFont="1"/>
    <xf numFmtId="166" fontId="2" fillId="0" borderId="0" xfId="1" applyNumberFormat="1" applyFont="1"/>
    <xf numFmtId="166" fontId="2" fillId="0" borderId="0" xfId="0" applyNumberFormat="1" applyFont="1"/>
    <xf numFmtId="0" fontId="4" fillId="0" borderId="0" xfId="0" applyFont="1"/>
    <xf numFmtId="0" fontId="5" fillId="0" borderId="0" xfId="3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2" fillId="2" borderId="0" xfId="0" applyFont="1" applyFill="1"/>
    <xf numFmtId="0" fontId="2" fillId="0" borderId="1" xfId="0" applyFont="1" applyBorder="1"/>
    <xf numFmtId="166" fontId="2" fillId="0" borderId="2" xfId="1" applyNumberFormat="1" applyFont="1" applyBorder="1"/>
    <xf numFmtId="166" fontId="2" fillId="0" borderId="3" xfId="1" applyNumberFormat="1" applyFon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18</xdr:row>
      <xdr:rowOff>129314</xdr:rowOff>
    </xdr:from>
    <xdr:to>
      <xdr:col>1</xdr:col>
      <xdr:colOff>781051</xdr:colOff>
      <xdr:row>22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205161-969D-4971-A3F9-C28B5B790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129689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18</xdr:row>
      <xdr:rowOff>129314</xdr:rowOff>
    </xdr:from>
    <xdr:to>
      <xdr:col>1</xdr:col>
      <xdr:colOff>781051</xdr:colOff>
      <xdr:row>22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6EB1E0-9DC3-4BB7-901F-FC92AF7DF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72976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5"/>
  <sheetViews>
    <sheetView showGridLines="0" tabSelected="1" workbookViewId="0">
      <selection activeCell="C15" sqref="C15"/>
    </sheetView>
  </sheetViews>
  <sheetFormatPr defaultRowHeight="15.75" x14ac:dyDescent="0.25"/>
  <cols>
    <col min="1" max="1" width="9.140625" style="1"/>
    <col min="2" max="2" width="28.42578125" style="1" bestFit="1" customWidth="1"/>
    <col min="3" max="3" width="10.7109375" style="2" bestFit="1" customWidth="1"/>
    <col min="4" max="16384" width="9.140625" style="1"/>
  </cols>
  <sheetData>
    <row r="2" spans="2:8" x14ac:dyDescent="0.25">
      <c r="B2" s="11" t="s">
        <v>18</v>
      </c>
      <c r="C2" s="12"/>
      <c r="D2" s="13"/>
      <c r="E2" s="13"/>
      <c r="F2" s="13"/>
      <c r="G2" s="13"/>
    </row>
    <row r="4" spans="2:8" x14ac:dyDescent="0.25">
      <c r="C4" s="3" t="s">
        <v>8</v>
      </c>
      <c r="D4" s="4" t="s">
        <v>11</v>
      </c>
      <c r="E4" s="4" t="s">
        <v>12</v>
      </c>
      <c r="F4" s="4" t="s">
        <v>13</v>
      </c>
      <c r="G4" s="4" t="s">
        <v>14</v>
      </c>
    </row>
    <row r="5" spans="2:8" x14ac:dyDescent="0.25">
      <c r="B5" s="1" t="s">
        <v>0</v>
      </c>
      <c r="C5" s="2">
        <v>50000</v>
      </c>
      <c r="D5" s="2">
        <f>C5</f>
        <v>50000</v>
      </c>
      <c r="E5" s="2">
        <f>D5</f>
        <v>50000</v>
      </c>
      <c r="F5" s="2">
        <f>E5</f>
        <v>50000</v>
      </c>
      <c r="G5" s="2">
        <f>F5</f>
        <v>50000</v>
      </c>
    </row>
    <row r="6" spans="2:8" x14ac:dyDescent="0.25">
      <c r="B6" s="1" t="s">
        <v>3</v>
      </c>
      <c r="C6" s="5">
        <v>0.05</v>
      </c>
      <c r="D6" s="5">
        <v>0.05</v>
      </c>
      <c r="E6" s="5">
        <v>0.05</v>
      </c>
      <c r="F6" s="5">
        <v>0.05</v>
      </c>
      <c r="G6" s="5">
        <v>0.05</v>
      </c>
    </row>
    <row r="7" spans="2:8" x14ac:dyDescent="0.25">
      <c r="B7" s="1" t="s">
        <v>4</v>
      </c>
      <c r="C7" s="2">
        <v>12</v>
      </c>
      <c r="D7" s="2">
        <v>12</v>
      </c>
      <c r="E7" s="2">
        <v>12</v>
      </c>
      <c r="F7" s="2">
        <v>12</v>
      </c>
      <c r="G7" s="2">
        <v>12</v>
      </c>
    </row>
    <row r="8" spans="2:8" x14ac:dyDescent="0.25">
      <c r="B8" s="1" t="s">
        <v>5</v>
      </c>
      <c r="C8" s="6">
        <f>C6/C7</f>
        <v>4.1666666666666666E-3</v>
      </c>
      <c r="D8" s="6">
        <f>D6/D7</f>
        <v>4.1666666666666666E-3</v>
      </c>
      <c r="E8" s="6">
        <f>E6/E7</f>
        <v>4.1666666666666666E-3</v>
      </c>
      <c r="F8" s="6">
        <f>F6/F7</f>
        <v>4.1666666666666666E-3</v>
      </c>
      <c r="G8" s="6">
        <f>G6/G7</f>
        <v>4.1666666666666666E-3</v>
      </c>
    </row>
    <row r="9" spans="2:8" x14ac:dyDescent="0.25">
      <c r="B9" s="1" t="s">
        <v>6</v>
      </c>
      <c r="C9" s="2">
        <v>5</v>
      </c>
      <c r="D9" s="2">
        <v>5</v>
      </c>
      <c r="E9" s="2">
        <v>5</v>
      </c>
      <c r="F9" s="2">
        <v>5</v>
      </c>
      <c r="G9" s="2">
        <v>5</v>
      </c>
    </row>
    <row r="10" spans="2:8" x14ac:dyDescent="0.25">
      <c r="B10" s="1" t="s">
        <v>7</v>
      </c>
      <c r="C10" s="2">
        <f>C9*12</f>
        <v>60</v>
      </c>
      <c r="D10" s="2">
        <f>D9*12</f>
        <v>60</v>
      </c>
      <c r="E10" s="2">
        <f>E9*12</f>
        <v>60</v>
      </c>
      <c r="F10" s="2">
        <f>F9*12</f>
        <v>60</v>
      </c>
      <c r="G10" s="2">
        <f>G9*12</f>
        <v>60</v>
      </c>
    </row>
    <row r="11" spans="2:8" x14ac:dyDescent="0.25">
      <c r="B11" s="1" t="s">
        <v>9</v>
      </c>
      <c r="C11" s="2">
        <v>1</v>
      </c>
      <c r="D11" s="2">
        <f>C12+1</f>
        <v>13</v>
      </c>
      <c r="E11" s="2">
        <f>D12+1</f>
        <v>25</v>
      </c>
      <c r="F11" s="2">
        <f>E12+1</f>
        <v>37</v>
      </c>
      <c r="G11" s="2">
        <f>F12+1</f>
        <v>49</v>
      </c>
    </row>
    <row r="12" spans="2:8" x14ac:dyDescent="0.25">
      <c r="B12" s="1" t="s">
        <v>10</v>
      </c>
      <c r="C12" s="2">
        <v>12</v>
      </c>
      <c r="D12" s="2">
        <f>D11+11</f>
        <v>24</v>
      </c>
      <c r="E12" s="2">
        <f>E11+11</f>
        <v>36</v>
      </c>
      <c r="F12" s="2">
        <f>F11+11</f>
        <v>48</v>
      </c>
      <c r="G12" s="2">
        <f>G11+11</f>
        <v>60</v>
      </c>
    </row>
    <row r="14" spans="2:8" x14ac:dyDescent="0.25">
      <c r="B14" s="1" t="s">
        <v>1</v>
      </c>
    </row>
    <row r="15" spans="2:8" x14ac:dyDescent="0.25">
      <c r="B15" s="14" t="s">
        <v>2</v>
      </c>
      <c r="C15" s="15">
        <f>CUMIPMT(C8,C10,C5,C11,C12,0)</f>
        <v>-2294.9775373266384</v>
      </c>
      <c r="D15" s="15">
        <f>CUMIPMT(D8,D10,D5,D11,D12,0)</f>
        <v>-1833.1000665738884</v>
      </c>
      <c r="E15" s="15">
        <f>CUMIPMT(E8,E10,E5,E11,E12,0)</f>
        <v>-1347.5920678286093</v>
      </c>
      <c r="F15" s="15">
        <f>CUMIPMT(F8,F10,F5,F11,F12,0)</f>
        <v>-837.24455843076248</v>
      </c>
      <c r="G15" s="16">
        <f>CUMIPMT(G8,G10,G5,G11,G12,0)</f>
        <v>-300.78670187290481</v>
      </c>
    </row>
    <row r="16" spans="2:8" x14ac:dyDescent="0.25">
      <c r="C16" s="7"/>
      <c r="D16" s="7"/>
      <c r="E16" s="7"/>
      <c r="F16" s="7"/>
      <c r="G16" s="7"/>
      <c r="H16" s="8"/>
    </row>
    <row r="17" spans="2:3" x14ac:dyDescent="0.25">
      <c r="B17" s="9" t="s">
        <v>15</v>
      </c>
      <c r="C17" s="1"/>
    </row>
    <row r="18" spans="2:3" x14ac:dyDescent="0.25">
      <c r="C18" s="1"/>
    </row>
    <row r="19" spans="2:3" x14ac:dyDescent="0.25">
      <c r="C19" s="1"/>
    </row>
    <row r="20" spans="2:3" x14ac:dyDescent="0.25">
      <c r="C20" s="1"/>
    </row>
    <row r="21" spans="2:3" x14ac:dyDescent="0.25">
      <c r="C21" s="1"/>
    </row>
    <row r="22" spans="2:3" x14ac:dyDescent="0.25">
      <c r="C22" s="1"/>
    </row>
    <row r="23" spans="2:3" x14ac:dyDescent="0.25">
      <c r="C23" s="1"/>
    </row>
    <row r="24" spans="2:3" x14ac:dyDescent="0.25">
      <c r="B24" s="1" t="s">
        <v>16</v>
      </c>
      <c r="C24" s="1"/>
    </row>
    <row r="25" spans="2:3" x14ac:dyDescent="0.25">
      <c r="B25" s="10" t="s">
        <v>17</v>
      </c>
      <c r="C25" s="1"/>
    </row>
  </sheetData>
  <hyperlinks>
    <hyperlink ref="B25" r:id="rId1" xr:uid="{F181D803-0268-4160-8DF0-A96033156BDA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8800B-BEC0-44CA-AAA6-3BE39452A392}">
  <dimension ref="B2:H25"/>
  <sheetViews>
    <sheetView showGridLines="0" workbookViewId="0">
      <selection activeCell="C15" sqref="C15"/>
    </sheetView>
  </sheetViews>
  <sheetFormatPr defaultRowHeight="15.75" x14ac:dyDescent="0.25"/>
  <cols>
    <col min="1" max="1" width="9.140625" style="1"/>
    <col min="2" max="2" width="28.42578125" style="1" bestFit="1" customWidth="1"/>
    <col min="3" max="3" width="10.7109375" style="2" bestFit="1" customWidth="1"/>
    <col min="4" max="16384" width="9.140625" style="1"/>
  </cols>
  <sheetData>
    <row r="2" spans="2:8" x14ac:dyDescent="0.25">
      <c r="B2" s="11" t="s">
        <v>18</v>
      </c>
      <c r="C2" s="12"/>
      <c r="D2" s="13"/>
      <c r="E2" s="13"/>
      <c r="F2" s="13"/>
      <c r="G2" s="13"/>
    </row>
    <row r="4" spans="2:8" x14ac:dyDescent="0.25">
      <c r="C4" s="3" t="s">
        <v>8</v>
      </c>
      <c r="D4" s="4" t="s">
        <v>11</v>
      </c>
      <c r="E4" s="4" t="s">
        <v>12</v>
      </c>
      <c r="F4" s="4" t="s">
        <v>13</v>
      </c>
      <c r="G4" s="4" t="s">
        <v>14</v>
      </c>
    </row>
    <row r="5" spans="2:8" x14ac:dyDescent="0.25">
      <c r="B5" s="1" t="s">
        <v>0</v>
      </c>
      <c r="C5" s="2">
        <v>50000</v>
      </c>
      <c r="D5" s="2">
        <f>C5</f>
        <v>50000</v>
      </c>
      <c r="E5" s="2">
        <f>D5</f>
        <v>50000</v>
      </c>
      <c r="F5" s="2">
        <f>E5</f>
        <v>50000</v>
      </c>
      <c r="G5" s="2">
        <f>F5</f>
        <v>50000</v>
      </c>
    </row>
    <row r="6" spans="2:8" x14ac:dyDescent="0.25">
      <c r="B6" s="1" t="s">
        <v>3</v>
      </c>
      <c r="C6" s="5">
        <v>0.05</v>
      </c>
      <c r="D6" s="5">
        <v>0.05</v>
      </c>
      <c r="E6" s="5">
        <v>0.05</v>
      </c>
      <c r="F6" s="5">
        <v>0.05</v>
      </c>
      <c r="G6" s="5">
        <v>0.05</v>
      </c>
    </row>
    <row r="7" spans="2:8" x14ac:dyDescent="0.25">
      <c r="B7" s="1" t="s">
        <v>4</v>
      </c>
      <c r="C7" s="2">
        <v>4</v>
      </c>
      <c r="D7" s="2">
        <v>4</v>
      </c>
      <c r="E7" s="2">
        <v>4</v>
      </c>
      <c r="F7" s="2">
        <v>4</v>
      </c>
      <c r="G7" s="2">
        <v>4</v>
      </c>
    </row>
    <row r="8" spans="2:8" x14ac:dyDescent="0.25">
      <c r="B8" s="1" t="s">
        <v>5</v>
      </c>
      <c r="C8" s="6">
        <f>C6/C7</f>
        <v>1.2500000000000001E-2</v>
      </c>
      <c r="D8" s="6">
        <f>D6/D7</f>
        <v>1.2500000000000001E-2</v>
      </c>
      <c r="E8" s="6">
        <f>E6/E7</f>
        <v>1.2500000000000001E-2</v>
      </c>
      <c r="F8" s="6">
        <f>F6/F7</f>
        <v>1.2500000000000001E-2</v>
      </c>
      <c r="G8" s="6">
        <f>G6/G7</f>
        <v>1.2500000000000001E-2</v>
      </c>
    </row>
    <row r="9" spans="2:8" x14ac:dyDescent="0.25">
      <c r="B9" s="1" t="s">
        <v>6</v>
      </c>
      <c r="C9" s="2">
        <v>5</v>
      </c>
      <c r="D9" s="2">
        <v>5</v>
      </c>
      <c r="E9" s="2">
        <v>5</v>
      </c>
      <c r="F9" s="2">
        <v>5</v>
      </c>
      <c r="G9" s="2">
        <v>5</v>
      </c>
    </row>
    <row r="10" spans="2:8" x14ac:dyDescent="0.25">
      <c r="B10" s="1" t="s">
        <v>7</v>
      </c>
      <c r="C10" s="2">
        <f>C9*12</f>
        <v>60</v>
      </c>
      <c r="D10" s="2">
        <f>D9*12</f>
        <v>60</v>
      </c>
      <c r="E10" s="2">
        <f>E9*12</f>
        <v>60</v>
      </c>
      <c r="F10" s="2">
        <f>F9*12</f>
        <v>60</v>
      </c>
      <c r="G10" s="2">
        <f>G9*12</f>
        <v>60</v>
      </c>
    </row>
    <row r="11" spans="2:8" x14ac:dyDescent="0.25">
      <c r="B11" s="1" t="s">
        <v>9</v>
      </c>
      <c r="C11" s="2">
        <v>1</v>
      </c>
      <c r="D11" s="2">
        <f>C12+1</f>
        <v>13</v>
      </c>
      <c r="E11" s="2">
        <f>D12+1</f>
        <v>25</v>
      </c>
      <c r="F11" s="2">
        <f>E12+1</f>
        <v>37</v>
      </c>
      <c r="G11" s="2">
        <f>F12+1</f>
        <v>49</v>
      </c>
    </row>
    <row r="12" spans="2:8" x14ac:dyDescent="0.25">
      <c r="B12" s="1" t="s">
        <v>10</v>
      </c>
      <c r="C12" s="2">
        <v>12</v>
      </c>
      <c r="D12" s="2">
        <f>D11+11</f>
        <v>24</v>
      </c>
      <c r="E12" s="2">
        <f>E11+11</f>
        <v>36</v>
      </c>
      <c r="F12" s="2">
        <f>F11+11</f>
        <v>48</v>
      </c>
      <c r="G12" s="2">
        <f>G11+11</f>
        <v>60</v>
      </c>
    </row>
    <row r="14" spans="2:8" x14ac:dyDescent="0.25">
      <c r="B14" s="1" t="s">
        <v>1</v>
      </c>
    </row>
    <row r="15" spans="2:8" x14ac:dyDescent="0.25">
      <c r="B15" s="14" t="s">
        <v>2</v>
      </c>
      <c r="C15" s="15">
        <f>CUMIPMT(C8,C10,C5,C11,C12,0)</f>
        <v>-7014.3289871793559</v>
      </c>
      <c r="D15" s="15">
        <f>CUMIPMT(D8,D10,D5,D11,D12,0)</f>
        <v>-5847.3108180459494</v>
      </c>
      <c r="E15" s="15">
        <f>CUMIPMT(E8,E10,E5,E11,E12,0)</f>
        <v>-4492.6892059595266</v>
      </c>
      <c r="F15" s="15">
        <f>CUMIPMT(F8,F10,F5,F11,F12,0)</f>
        <v>-2920.3060499250005</v>
      </c>
      <c r="G15" s="16">
        <f>CUMIPMT(G8,G10,G5,G11,G12,0)</f>
        <v>-1095.1551979663745</v>
      </c>
      <c r="H15" s="8"/>
    </row>
    <row r="16" spans="2:8" x14ac:dyDescent="0.25">
      <c r="C16" s="7"/>
      <c r="D16" s="7"/>
      <c r="E16" s="7"/>
      <c r="F16" s="7"/>
      <c r="G16" s="7"/>
    </row>
    <row r="17" spans="2:3" x14ac:dyDescent="0.25">
      <c r="B17" s="9" t="s">
        <v>15</v>
      </c>
      <c r="C17" s="1"/>
    </row>
    <row r="18" spans="2:3" x14ac:dyDescent="0.25">
      <c r="C18" s="1"/>
    </row>
    <row r="19" spans="2:3" x14ac:dyDescent="0.25">
      <c r="C19" s="1"/>
    </row>
    <row r="20" spans="2:3" x14ac:dyDescent="0.25">
      <c r="C20" s="1"/>
    </row>
    <row r="21" spans="2:3" x14ac:dyDescent="0.25">
      <c r="C21" s="1"/>
    </row>
    <row r="22" spans="2:3" x14ac:dyDescent="0.25">
      <c r="C22" s="1"/>
    </row>
    <row r="23" spans="2:3" x14ac:dyDescent="0.25">
      <c r="C23" s="1"/>
    </row>
    <row r="24" spans="2:3" x14ac:dyDescent="0.25">
      <c r="B24" s="1" t="s">
        <v>16</v>
      </c>
      <c r="C24" s="1"/>
    </row>
    <row r="25" spans="2:3" x14ac:dyDescent="0.25">
      <c r="B25" s="10" t="s">
        <v>17</v>
      </c>
      <c r="C25" s="1"/>
    </row>
  </sheetData>
  <hyperlinks>
    <hyperlink ref="B25" r:id="rId1" xr:uid="{140D9B85-487E-497E-A401-A4B542BFAD5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2018-03-05T08:35:24Z</dcterms:modified>
</cp:coreProperties>
</file>